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0\"/>
    </mc:Choice>
  </mc:AlternateContent>
  <xr:revisionPtr revIDLastSave="0" documentId="13_ncr:1_{1A2FF9C3-2314-47CB-B943-2B420BF051EB}" xr6:coauthVersionLast="47" xr6:coauthVersionMax="47" xr10:uidLastSave="{00000000-0000-0000-0000-000000000000}"/>
  <bookViews>
    <workbookView xWindow="-120" yWindow="-120" windowWidth="24240" windowHeight="13140" xr2:uid="{5DDA2039-539D-45B7-BFBD-72DE81080EC5}"/>
  </bookViews>
  <sheets>
    <sheet name="Załącznik do wniosku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I12" i="1"/>
  <c r="L12" i="1" s="1"/>
  <c r="K11" i="1"/>
  <c r="I11" i="1"/>
  <c r="L11" i="1" s="1"/>
  <c r="K10" i="1"/>
  <c r="I10" i="1"/>
  <c r="J10" i="1" s="1"/>
  <c r="K9" i="1"/>
  <c r="I9" i="1"/>
  <c r="L9" i="1" s="1"/>
  <c r="K8" i="1"/>
  <c r="I8" i="1"/>
  <c r="L8" i="1" s="1"/>
  <c r="K7" i="1"/>
  <c r="I7" i="1"/>
  <c r="L7" i="1" s="1"/>
  <c r="K6" i="1"/>
  <c r="I6" i="1"/>
  <c r="J6" i="1" s="1"/>
  <c r="K5" i="1"/>
  <c r="I5" i="1"/>
  <c r="L5" i="1" s="1"/>
  <c r="K4" i="1"/>
  <c r="I4" i="1"/>
  <c r="L4" i="1" s="1"/>
  <c r="K13" i="1" l="1"/>
  <c r="J4" i="1"/>
  <c r="M4" i="1" s="1"/>
  <c r="J7" i="1"/>
  <c r="J8" i="1"/>
  <c r="J11" i="1"/>
  <c r="J12" i="1"/>
  <c r="M7" i="1"/>
  <c r="M11" i="1"/>
  <c r="M5" i="1"/>
  <c r="L6" i="1"/>
  <c r="M9" i="1"/>
  <c r="L10" i="1"/>
  <c r="M10" i="1" s="1"/>
  <c r="M8" i="1"/>
  <c r="M12" i="1"/>
  <c r="J5" i="1"/>
  <c r="J9" i="1"/>
  <c r="L13" i="1" l="1"/>
  <c r="M6" i="1"/>
  <c r="M13" i="1"/>
</calcChain>
</file>

<file path=xl/sharedStrings.xml><?xml version="1.0" encoding="utf-8"?>
<sst xmlns="http://schemas.openxmlformats.org/spreadsheetml/2006/main" count="54" uniqueCount="44">
  <si>
    <t>lp.</t>
  </si>
  <si>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</si>
  <si>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</si>
  <si>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</si>
  <si>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</si>
  <si>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</si>
  <si>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</si>
  <si>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</si>
  <si>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</si>
  <si>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1.</t>
  </si>
  <si>
    <t>33141200-2</t>
  </si>
  <si>
    <t>szt.</t>
  </si>
  <si>
    <t>2.</t>
  </si>
  <si>
    <t>Dren brzuszny 20-32F*/30-40cm SILIKONOWY</t>
  </si>
  <si>
    <t>33141640-8</t>
  </si>
  <si>
    <t>3.</t>
  </si>
  <si>
    <t>4.</t>
  </si>
  <si>
    <t>331416231-0</t>
  </si>
  <si>
    <t>6.</t>
  </si>
  <si>
    <t>33171000-9</t>
  </si>
  <si>
    <t>7.</t>
  </si>
  <si>
    <t>33123210-3</t>
  </si>
  <si>
    <t>8.</t>
  </si>
  <si>
    <t>331416236-0</t>
  </si>
  <si>
    <t>9.</t>
  </si>
  <si>
    <t>33141641-5</t>
  </si>
  <si>
    <t>Razem</t>
  </si>
  <si>
    <t>5.</t>
  </si>
  <si>
    <t>Nazwa własna/Producent</t>
  </si>
  <si>
    <t>Nr katalogowy</t>
  </si>
  <si>
    <t xml:space="preserve">Ilość </t>
  </si>
  <si>
    <t>Cewnik TIEMANA z twardą koncówką CH 10-22* sterylny, silikonowany, balon 5-15ml, pakowany pojedynczo. *Rozmiar do wyboru przez Zamawiającego każdorazowo na etapie zamówienia.</t>
  </si>
  <si>
    <t>Dren brzuszny 20-32F*/30-40cm. Dren brzuszny, silikonowany, jeden koniec lejkowaty, przezroczysty, otwarta końcówka z 6 bocznymi otworami, sterylny, pakowany pojedynczo. *Rozmiar do wyboru przez Zamawiającego każdorazowo na etapie zamówienia.</t>
  </si>
  <si>
    <t>Koszulka dostępu moczowodowego z powłoką hydrofilną do wytwarzania kanału w trakcie endoskopowych zabiegów urologicznych. Co najmniej 2 różne średnice*w zakresie rozmiaru 9,5-14 Fr.Co najmniej 2 różne długości*w zakresie 28-55 cm. Możliwość wprowadzenia bez konieczności użycia drugiego prowadnika.Kompatybilny z ureterorenoskopem giętkim.</t>
  </si>
  <si>
    <t>Rurka tracheostomijna bez mankietu z prowadnicą, kaniulą wewnętrzną z łącznikiem 15mm, dwiema kaniulami wewnętrznymi z kołnierzem, miękką opaską mocującą, łącznikiem 15mm, nasadką łączącą oraz nasadką kosmetyczną. Wykonana silikonowanego PVC dopasowującego się do dróg oddechowych pacjenta, zmniejszając w ten sposób ryzyko podrażnień. Jałowa, bez lateksu oraz ftalanów. Jednorazowego użytku. Rozmiar 3.0-10.0,  do wyboru przez Zamawiającego każdorazowo na etapie zamówienia.
Skład zestawu:
- rurka tracheostomijna KAN bez mankietu
- prowadnica
- 1 kaniula wewnętrzna z łącznikiem 15 mm
- 2 kaniule wewnętrzne z kołnierzem
- miękka opaska mocująca
- łącznik 15 mm
- nasadka łącząca
- nasadka kosmetyczna</t>
  </si>
  <si>
    <t>Zestaw do pomiaru rzutu serca metodą termodylucji przezpłucnej w technologii Pico: zawierający cewnik tętniczy udowy - 5 F x 20 cm z prowadnicą z nitinolu oraz zestaw monitorujący z dwoma przetwornikami i obudową czujnika temperatury. Kompatybilny z monitorem Mindray</t>
  </si>
  <si>
    <t>Zestaw do szynowania wewnętrznego moczowodów. Rozmiar 5-7 Fr*. System blokujący.Inteligentny popychacz( możliwe sterowanie cewnikiem po wyjęciu drutu) Kompatybilny z ureterorenoskopem giętkim. Sklad zestawu : Cewnik PIGTAIL podwójnie zagięty otwarty – zamkniety lub otwarty-otwarty, średnica pętli pęcherzowej 2 cm, prowadnik hydrofilny 0,035 lub 0,038 cala o długości 145 cm,popychacz długości co najmniej 50 cm, system blokujący. Możliwość utrzymania w moczowodzie co najmniej 12 m-cy. *Rozmiar do wyboru Zamawiającego.</t>
  </si>
  <si>
    <t>Zestaw do szynowania wewnętrznego moczowodów. Rozmiar 4,7-8 Fr*. System blokujący.Inteligentny popychacz Kompatybilny z ureterorenoskopem giętkim. Sklad zestawu : Cewnik PIGTAIL podwójnie zagięty otwarty – zamkniety lub otwarty-otwarty, średnica pętli pęcherzowej 2 cm, prowadnik hydrofilny 0,035 lub 0,038 cala o długości 145 cm,popychacz długości co najmniej 50 cm, system blokujący. Możliwość utrzymania w moczowodzie co najmniej 6 m-cy. *Rozmiar do wyboru Zamawiającego.</t>
  </si>
  <si>
    <t>Cewnik poliuretanowy do karmienia CH 08-12* o długości min. 110cm. Wykonany z poliuretanu, z linią kontrastującą w promieniach RTG, z łącznikiem umożliwiającym połączenie z przyrządem do żywienia enteralnego, końcówka z dwoma otworami bocznymi i otworem, prowadnik, sterylny, pakowany pojedynczo.</t>
  </si>
  <si>
    <t>Cena jednostkowa netto</t>
  </si>
  <si>
    <t>Cena jednostkowa brutto</t>
  </si>
  <si>
    <t>Zamawiający wyraża zgodę na składanie ofert na poszczególne pozycje.</t>
  </si>
  <si>
    <t>ZAŁĄCZNIK NR 1 FORMULARZ ASORTYMENTOWO-CENOWY</t>
  </si>
  <si>
    <t xml:space="preserve">Znak: EZ/1035/410/24 (163710)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</si>
</sst>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8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5CA"/>
      </patternFill>
    </fill>
    <fill>
      <patternFill patternType="solid">
        <fgColor theme="0"/>
        <bgColor rgb="FFB7DEE8"/>
      </patternFill>
    </fill>
    <fill>
      <patternFill patternType="solid">
        <fgColor theme="9" tint="0.79998168889431442"/>
        <bgColor rgb="FFFFE5CA"/>
      </patternFill>
    </fill>
    <fill>
      <patternFill patternType="solid">
        <fgColor theme="9" tint="0.79998168889431442"/>
        <bgColor rgb="FFFCD5B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Border="0" applyAlignment="0" applyProtection="0"/>
    <xf numFmtId="0" fontId="4" fillId="0" borderId="0"/>
  </cellStyleXfs>
  <cellXfs count="39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left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4" fontId="3" fillId="2" borderId="1" xfId="2" applyNumberFormat="1" applyFont="1" applyFill="1" applyBorder="1" applyAlignment="1">
      <alignment horizontal="left" vertical="center"/>
    </xf>
    <xf numFmtId="3" fontId="3" fillId="4" borderId="0" xfId="0" applyNumberFormat="1" applyFont="1" applyFill="1" applyAlignment="1">
      <alignment vertical="center"/>
    </xf>
    <xf numFmtId="4" fontId="3" fillId="4" borderId="0" xfId="0" applyNumberFormat="1" applyFont="1" applyFill="1" applyAlignment="1">
      <alignment vertical="center"/>
    </xf>
    <xf numFmtId="44" fontId="1" fillId="2" borderId="0" xfId="1" applyFill="1" applyBorder="1"/>
    <xf numFmtId="44" fontId="1" fillId="0" borderId="0" xfId="1"/>
    <xf numFmtId="3" fontId="3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/>
    <xf numFmtId="0" fontId="2" fillId="5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4" fontId="2" fillId="4" borderId="0" xfId="0" applyNumberFormat="1" applyFont="1" applyFill="1" applyAlignment="1">
      <alignment horizontal="left" vertical="center"/>
    </xf>
  </cellXfs>
  <cellStyles count="3">
    <cellStyle name="Normalny" xfId="0" builtinId="0"/>
    <cellStyle name="Normalny 2 2" xfId="2" xr:uid="{39A458B0-4FEC-4A2A-8FDB-2A1E0DF9CDE6}"/>
    <cellStyle name="Walutowy" xfId="1" builtin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80D5-19B6-4394-BBA5-1FB8E42D7414}">
  <sheetPr>
    <pageSetUpPr fitToPage="1"/>
  </sheetPr>
  <dimension ref="A1:ALU15"/>
  <sheetViews>
    <sheetView tabSelected="1" zoomScale="90" zoomScaleNormal="90" workbookViewId="0">
      <selection activeCell="K9" sqref="K9"/>
    </sheetView>
  </sheetViews>
  <sheetFormatPr defaultRowHeight="15" x14ac:dyDescent="0.25"/>
  <cols>
    <col min="1" max="1" width="3.5703125" style="1" bestFit="1" customWidth="1"/>
    <col min="2" max="2" width="40.5703125" style="1" customWidth="1"/>
    <col min="3" max="3" width="15.7109375" style="1" customWidth="1"/>
    <col min="4" max="4" width="14" style="1" customWidth="1"/>
    <col min="5" max="5" width="4" style="1" bestFit="1" customWidth="1"/>
    <col min="6" max="6" width="7.42578125" style="1" customWidth="1"/>
    <col min="7" max="7" width="11.5703125" style="18" customWidth="1"/>
    <col min="8" max="8" width="4.85546875" customWidth="1"/>
    <col min="9" max="9" width="8.85546875" customWidth="1"/>
    <col min="10" max="10" width="12.5703125" customWidth="1"/>
    <col min="11" max="11" width="11.85546875" customWidth="1"/>
    <col min="12" max="12" width="10.7109375" customWidth="1"/>
    <col min="13" max="13" width="13.85546875" customWidth="1"/>
    <col min="14" max="14" width="14.28515625" customWidth="1"/>
    <col min="15" max="15" width="36.5703125" customWidth="1"/>
    <col min="16" max="16" width="43" customWidth="1"/>
  </cols>
  <sheetData>
    <row r="1" spans="1:1009" x14ac:dyDescent="0.25">
      <c r="A1" s="37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009" x14ac:dyDescent="0.25">
      <c r="A2" s="36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009" s="2" customFormat="1" ht="78" customHeight="1" x14ac:dyDescent="0.25">
      <c r="A3" s="27" t="s">
        <v>0</v>
      </c>
      <c r="B3" s="27" t="s">
        <v>1</v>
      </c>
      <c r="C3" s="27" t="s">
        <v>28</v>
      </c>
      <c r="D3" s="27" t="s">
        <v>2</v>
      </c>
      <c r="E3" s="27" t="s">
        <v>3</v>
      </c>
      <c r="F3" s="28" t="s">
        <v>30</v>
      </c>
      <c r="G3" s="29" t="s">
        <v>39</v>
      </c>
      <c r="H3" s="30" t="s">
        <v>4</v>
      </c>
      <c r="I3" s="30" t="s">
        <v>5</v>
      </c>
      <c r="J3" s="30" t="s">
        <v>40</v>
      </c>
      <c r="K3" s="30" t="s">
        <v>6</v>
      </c>
      <c r="L3" s="30" t="s">
        <v>7</v>
      </c>
      <c r="M3" s="30" t="s">
        <v>8</v>
      </c>
      <c r="N3" s="31" t="s">
        <v>29</v>
      </c>
      <c r="ALT3"/>
      <c r="ALU3"/>
    </row>
    <row r="4" spans="1:1009" s="2" customFormat="1" ht="60.75" customHeight="1" x14ac:dyDescent="0.25">
      <c r="A4" s="3" t="s">
        <v>9</v>
      </c>
      <c r="B4" s="4" t="s">
        <v>31</v>
      </c>
      <c r="C4" s="4"/>
      <c r="D4" s="3" t="s">
        <v>10</v>
      </c>
      <c r="E4" s="3" t="s">
        <v>11</v>
      </c>
      <c r="F4" s="28">
        <v>100</v>
      </c>
      <c r="G4" s="5"/>
      <c r="H4" s="6">
        <v>0.08</v>
      </c>
      <c r="I4" s="35">
        <f>G4*H4</f>
        <v>0</v>
      </c>
      <c r="J4" s="35">
        <f>G4+I4</f>
        <v>0</v>
      </c>
      <c r="K4" s="35">
        <f>F4*G4</f>
        <v>0</v>
      </c>
      <c r="L4" s="35">
        <f>F4*I4</f>
        <v>0</v>
      </c>
      <c r="M4" s="35">
        <f>F4*J4</f>
        <v>0</v>
      </c>
      <c r="N4" s="24"/>
      <c r="ALT4"/>
      <c r="ALU4"/>
    </row>
    <row r="5" spans="1:1009" ht="17.25" customHeight="1" x14ac:dyDescent="0.25">
      <c r="A5" s="7" t="s">
        <v>12</v>
      </c>
      <c r="B5" s="8" t="s">
        <v>13</v>
      </c>
      <c r="C5" s="8"/>
      <c r="D5" s="9" t="s">
        <v>14</v>
      </c>
      <c r="E5" s="3" t="s">
        <v>11</v>
      </c>
      <c r="F5" s="32">
        <v>110</v>
      </c>
      <c r="G5" s="10"/>
      <c r="H5" s="11">
        <v>0.08</v>
      </c>
      <c r="I5" s="12">
        <f t="shared" ref="I5:I12" si="0">G5*H5</f>
        <v>0</v>
      </c>
      <c r="J5" s="12">
        <f t="shared" ref="J5:J12" si="1">G5+I5</f>
        <v>0</v>
      </c>
      <c r="K5" s="12">
        <f t="shared" ref="K5:K12" si="2">F5*G5</f>
        <v>0</v>
      </c>
      <c r="L5" s="12">
        <f t="shared" ref="L5:L12" si="3">F5*I5</f>
        <v>0</v>
      </c>
      <c r="M5" s="12">
        <f t="shared" ref="M5:M12" si="4">K5+L5</f>
        <v>0</v>
      </c>
      <c r="N5" s="25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</row>
    <row r="6" spans="1:1009" ht="76.5" x14ac:dyDescent="0.25">
      <c r="A6" s="3" t="s">
        <v>15</v>
      </c>
      <c r="B6" s="8" t="s">
        <v>32</v>
      </c>
      <c r="C6" s="14"/>
      <c r="D6" s="9" t="s">
        <v>14</v>
      </c>
      <c r="E6" s="3" t="s">
        <v>11</v>
      </c>
      <c r="F6" s="32">
        <v>50</v>
      </c>
      <c r="G6" s="10"/>
      <c r="H6" s="11">
        <v>0.08</v>
      </c>
      <c r="I6" s="12">
        <f t="shared" si="0"/>
        <v>0</v>
      </c>
      <c r="J6" s="12">
        <f t="shared" si="1"/>
        <v>0</v>
      </c>
      <c r="K6" s="12">
        <f t="shared" si="2"/>
        <v>0</v>
      </c>
      <c r="L6" s="12">
        <f t="shared" si="3"/>
        <v>0</v>
      </c>
      <c r="M6" s="12">
        <f t="shared" si="4"/>
        <v>0</v>
      </c>
      <c r="N6" s="2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</row>
    <row r="7" spans="1:1009" ht="106.5" customHeight="1" x14ac:dyDescent="0.25">
      <c r="A7" s="3" t="s">
        <v>16</v>
      </c>
      <c r="B7" s="8" t="s">
        <v>33</v>
      </c>
      <c r="C7" s="14"/>
      <c r="D7" s="9" t="s">
        <v>17</v>
      </c>
      <c r="E7" s="3" t="s">
        <v>11</v>
      </c>
      <c r="F7" s="32">
        <v>60</v>
      </c>
      <c r="G7" s="10"/>
      <c r="H7" s="11">
        <v>0.08</v>
      </c>
      <c r="I7" s="12">
        <f t="shared" si="0"/>
        <v>0</v>
      </c>
      <c r="J7" s="12">
        <f t="shared" si="1"/>
        <v>0</v>
      </c>
      <c r="K7" s="12">
        <f t="shared" si="2"/>
        <v>0</v>
      </c>
      <c r="L7" s="12">
        <f t="shared" si="3"/>
        <v>0</v>
      </c>
      <c r="M7" s="12">
        <f t="shared" si="4"/>
        <v>0</v>
      </c>
      <c r="N7" s="25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</row>
    <row r="8" spans="1:1009" ht="255" x14ac:dyDescent="0.25">
      <c r="A8" s="7" t="s">
        <v>27</v>
      </c>
      <c r="B8" s="8" t="s">
        <v>34</v>
      </c>
      <c r="C8" s="8"/>
      <c r="D8" s="9" t="s">
        <v>19</v>
      </c>
      <c r="E8" s="3" t="s">
        <v>11</v>
      </c>
      <c r="F8" s="32">
        <v>50</v>
      </c>
      <c r="G8" s="10"/>
      <c r="H8" s="11">
        <v>0.08</v>
      </c>
      <c r="I8" s="12">
        <f t="shared" si="0"/>
        <v>0</v>
      </c>
      <c r="J8" s="12">
        <f t="shared" si="1"/>
        <v>0</v>
      </c>
      <c r="K8" s="12">
        <f t="shared" si="2"/>
        <v>0</v>
      </c>
      <c r="L8" s="12">
        <f t="shared" si="3"/>
        <v>0</v>
      </c>
      <c r="M8" s="12">
        <f t="shared" si="4"/>
        <v>0</v>
      </c>
      <c r="N8" s="25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</row>
    <row r="9" spans="1:1009" ht="81.75" customHeight="1" x14ac:dyDescent="0.25">
      <c r="A9" s="3" t="s">
        <v>18</v>
      </c>
      <c r="B9" s="8" t="s">
        <v>35</v>
      </c>
      <c r="C9" s="8"/>
      <c r="D9" s="9" t="s">
        <v>21</v>
      </c>
      <c r="E9" s="3" t="s">
        <v>11</v>
      </c>
      <c r="F9" s="32">
        <v>5</v>
      </c>
      <c r="G9" s="10"/>
      <c r="H9" s="11">
        <v>0.08</v>
      </c>
      <c r="I9" s="12">
        <f t="shared" si="0"/>
        <v>0</v>
      </c>
      <c r="J9" s="12">
        <f t="shared" si="1"/>
        <v>0</v>
      </c>
      <c r="K9" s="12">
        <f t="shared" si="2"/>
        <v>0</v>
      </c>
      <c r="L9" s="12">
        <f t="shared" si="3"/>
        <v>0</v>
      </c>
      <c r="M9" s="12">
        <f t="shared" si="4"/>
        <v>0</v>
      </c>
      <c r="N9" s="25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</row>
    <row r="10" spans="1:1009" ht="167.25" customHeight="1" x14ac:dyDescent="0.25">
      <c r="A10" s="3" t="s">
        <v>20</v>
      </c>
      <c r="B10" s="8" t="s">
        <v>36</v>
      </c>
      <c r="C10" s="8"/>
      <c r="D10" s="9" t="s">
        <v>23</v>
      </c>
      <c r="E10" s="3" t="s">
        <v>11</v>
      </c>
      <c r="F10" s="32">
        <v>90</v>
      </c>
      <c r="G10" s="10"/>
      <c r="H10" s="11">
        <v>0.08</v>
      </c>
      <c r="I10" s="12">
        <f t="shared" si="0"/>
        <v>0</v>
      </c>
      <c r="J10" s="12">
        <f t="shared" si="1"/>
        <v>0</v>
      </c>
      <c r="K10" s="12">
        <f t="shared" si="2"/>
        <v>0</v>
      </c>
      <c r="L10" s="12">
        <f t="shared" si="3"/>
        <v>0</v>
      </c>
      <c r="M10" s="12">
        <f t="shared" si="4"/>
        <v>0</v>
      </c>
      <c r="N10" s="25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</row>
    <row r="11" spans="1:1009" ht="140.25" x14ac:dyDescent="0.25">
      <c r="A11" s="7" t="s">
        <v>22</v>
      </c>
      <c r="B11" s="8" t="s">
        <v>37</v>
      </c>
      <c r="C11" s="8"/>
      <c r="D11" s="9" t="s">
        <v>23</v>
      </c>
      <c r="E11" s="3" t="s">
        <v>11</v>
      </c>
      <c r="F11" s="32">
        <v>80</v>
      </c>
      <c r="G11" s="10"/>
      <c r="H11" s="11">
        <v>0.08</v>
      </c>
      <c r="I11" s="12">
        <f t="shared" si="0"/>
        <v>0</v>
      </c>
      <c r="J11" s="12">
        <f t="shared" si="1"/>
        <v>0</v>
      </c>
      <c r="K11" s="12">
        <f t="shared" si="2"/>
        <v>0</v>
      </c>
      <c r="L11" s="12">
        <f t="shared" si="3"/>
        <v>0</v>
      </c>
      <c r="M11" s="12">
        <f t="shared" si="4"/>
        <v>0</v>
      </c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</row>
    <row r="12" spans="1:1009" ht="89.25" x14ac:dyDescent="0.25">
      <c r="A12" s="3" t="s">
        <v>24</v>
      </c>
      <c r="B12" s="8" t="s">
        <v>38</v>
      </c>
      <c r="C12" s="8"/>
      <c r="D12" s="9" t="s">
        <v>25</v>
      </c>
      <c r="E12" s="3" t="s">
        <v>11</v>
      </c>
      <c r="F12" s="32">
        <v>90</v>
      </c>
      <c r="G12" s="10"/>
      <c r="H12" s="11">
        <v>0.08</v>
      </c>
      <c r="I12" s="12">
        <f t="shared" si="0"/>
        <v>0</v>
      </c>
      <c r="J12" s="12">
        <f t="shared" si="1"/>
        <v>0</v>
      </c>
      <c r="K12" s="12">
        <f t="shared" si="2"/>
        <v>0</v>
      </c>
      <c r="L12" s="12">
        <f t="shared" si="3"/>
        <v>0</v>
      </c>
      <c r="M12" s="12">
        <f t="shared" si="4"/>
        <v>0</v>
      </c>
      <c r="N12" s="26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</row>
    <row r="13" spans="1:1009" x14ac:dyDescent="0.25">
      <c r="A13" s="19"/>
      <c r="B13" s="20"/>
      <c r="C13" s="20"/>
      <c r="D13" s="20"/>
      <c r="E13" s="20"/>
      <c r="F13" s="21"/>
      <c r="G13" s="22"/>
      <c r="H13" s="23"/>
      <c r="I13" s="23"/>
      <c r="J13" s="33" t="s">
        <v>26</v>
      </c>
      <c r="K13" s="34">
        <f>K4+K5+K6+K7+K8+K9+K10+K11+K12</f>
        <v>0</v>
      </c>
      <c r="L13" s="34">
        <f t="shared" ref="L13:M13" si="5">L4+L5+L6+L7+L8+L9+L10+L11+L12</f>
        <v>0</v>
      </c>
      <c r="M13" s="34">
        <f t="shared" si="5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</row>
    <row r="14" spans="1:1009" x14ac:dyDescent="0.25">
      <c r="A14" s="15"/>
      <c r="B14" s="38" t="s">
        <v>41</v>
      </c>
      <c r="C14" s="38"/>
      <c r="D14" s="38"/>
      <c r="E14" s="16"/>
      <c r="F14" s="17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</row>
    <row r="15" spans="1:1009" x14ac:dyDescent="0.25">
      <c r="A15" s="15"/>
      <c r="B15" s="16"/>
      <c r="C15" s="16"/>
      <c r="D15" s="16"/>
      <c r="E15" s="16"/>
      <c r="F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</row>
  </sheetData>
  <mergeCells count="3">
    <mergeCell ref="A2:N2"/>
    <mergeCell ref="A1:N1"/>
    <mergeCell ref="B14:D14"/>
  </mergeCells>
  <phoneticPr fontId="5" type="noConversion"/>
  <conditionalFormatting sqref="A3:A4 A6:A7 A9:A10 A12">
    <cfRule type="duplicateValues" priority="20"/>
    <cfRule type="duplicateValues" priority="21"/>
  </conditionalFormatting>
  <conditionalFormatting sqref="A5 A8 A11">
    <cfRule type="duplicateValues" dxfId="3" priority="3"/>
    <cfRule type="duplicateValues" dxfId="2" priority="4"/>
    <cfRule type="duplicateValues" dxfId="1" priority="5"/>
    <cfRule type="duplicateValues" dxfId="0" priority="6"/>
  </conditionalFormatting>
  <conditionalFormatting sqref="A13:A14">
    <cfRule type="duplicateValues" priority="8"/>
    <cfRule type="duplicateValues" priority="9"/>
    <cfRule type="duplicateValues" priority="10"/>
    <cfRule type="duplicateValues" priority="11"/>
    <cfRule type="duplicateValues" priority="12"/>
  </conditionalFormatting>
  <conditionalFormatting sqref="A15">
    <cfRule type="duplicateValues" priority="14"/>
    <cfRule type="duplicateValues" priority="15"/>
    <cfRule type="duplicateValues" priority="16"/>
    <cfRule type="duplicateValues" priority="17"/>
    <cfRule type="duplicateValues" priority="18"/>
  </conditionalFormatting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wniosku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2024-10-01T06:44:42Z</cp:lastPrinted>
  <dcterms:created xsi:type="dcterms:W3CDTF">2024-09-26T07:57:46Z</dcterms:created>
  <dcterms:modified xsi:type="dcterms:W3CDTF">2024-10-01T07:10:42Z</dcterms:modified>
</cp:coreProperties>
</file>